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an\Desktop\Budget Stuff\"/>
    </mc:Choice>
  </mc:AlternateContent>
  <xr:revisionPtr revIDLastSave="0" documentId="13_ncr:1_{829B4B25-027C-49C5-A430-BCE32AFA2B40}" xr6:coauthVersionLast="46" xr6:coauthVersionMax="46" xr10:uidLastSave="{00000000-0000-0000-0000-000000000000}"/>
  <bookViews>
    <workbookView xWindow="-108" yWindow="-108" windowWidth="23256" windowHeight="12576" xr2:uid="{ED7C9F40-8E8E-4C24-A6F7-6FBDFE78B388}"/>
  </bookViews>
  <sheets>
    <sheet name="Market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E27" i="1"/>
  <c r="C29" i="1"/>
  <c r="E26" i="1"/>
  <c r="E25" i="1"/>
  <c r="E24" i="1"/>
  <c r="E22" i="1"/>
  <c r="E20" i="1"/>
  <c r="E19" i="1"/>
  <c r="E17" i="1"/>
  <c r="E16" i="1"/>
  <c r="D13" i="1"/>
  <c r="C13" i="1"/>
  <c r="E12" i="1"/>
  <c r="E11" i="1"/>
  <c r="E10" i="1"/>
  <c r="E9" i="1"/>
  <c r="E8" i="1"/>
  <c r="E7" i="1"/>
  <c r="E6" i="1"/>
  <c r="E5" i="1"/>
  <c r="E13" i="1" s="1"/>
  <c r="I40" i="1"/>
  <c r="I41" i="1" s="1"/>
  <c r="E23" i="1"/>
  <c r="D29" i="1"/>
  <c r="H40" i="1"/>
  <c r="H41" i="1" s="1"/>
  <c r="E29" i="1" l="1"/>
</calcChain>
</file>

<file path=xl/sharedStrings.xml><?xml version="1.0" encoding="utf-8"?>
<sst xmlns="http://schemas.openxmlformats.org/spreadsheetml/2006/main" count="47" uniqueCount="34">
  <si>
    <t>DTLB 2020-21 MARKETING ORIGINAL BUDGET + SUPPLEMENTAL BUDGET EXPANSION (APPROVED)</t>
  </si>
  <si>
    <t>Approved 2020-21 Budgeted Line Items</t>
  </si>
  <si>
    <t>Actual YTD</t>
  </si>
  <si>
    <t>YTD Variance</t>
  </si>
  <si>
    <t>DTLB Recovery &amp; Transition</t>
  </si>
  <si>
    <t>Stakeholders Outreach</t>
  </si>
  <si>
    <t xml:space="preserve">Website Development </t>
  </si>
  <si>
    <t>Annual Report</t>
  </si>
  <si>
    <t>Advertisement  &amp; Promo</t>
  </si>
  <si>
    <t>Professional Development</t>
  </si>
  <si>
    <t>PBID General Benefit 1%</t>
  </si>
  <si>
    <t>PBID Engineer's Adjustment</t>
  </si>
  <si>
    <t>TOTAL</t>
  </si>
  <si>
    <t>Budget</t>
  </si>
  <si>
    <t>Website Development</t>
  </si>
  <si>
    <t>Support DTLB/Recovery Campaign</t>
  </si>
  <si>
    <t xml:space="preserve">   5202 Advertising/Promotions</t>
  </si>
  <si>
    <t>5206 DTLB Recovery Campaign</t>
  </si>
  <si>
    <t xml:space="preserve">   5213 Marketing</t>
  </si>
  <si>
    <t xml:space="preserve">      5202-21 Outdoor Advertising</t>
  </si>
  <si>
    <t>5213 Marketing Personnel</t>
  </si>
  <si>
    <t>Original + Supplemental Budget</t>
  </si>
  <si>
    <t>Publications</t>
  </si>
  <si>
    <t xml:space="preserve">    Annual Report</t>
  </si>
  <si>
    <t xml:space="preserve">    Newsletter</t>
  </si>
  <si>
    <t>Advertising/Promotions</t>
  </si>
  <si>
    <t xml:space="preserve">    Print Ads/Advertising</t>
  </si>
  <si>
    <t xml:space="preserve">    Outdoor Advertising</t>
  </si>
  <si>
    <t xml:space="preserve">    Digital Advertising/Promotions</t>
  </si>
  <si>
    <t xml:space="preserve">    Services Subscriptions</t>
  </si>
  <si>
    <t>Public Relations</t>
  </si>
  <si>
    <t xml:space="preserve">    Gift Card Giveaway</t>
  </si>
  <si>
    <t>Stakeholder Outreach</t>
  </si>
  <si>
    <t>Marketing (formerly used for Matt Cohn)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</si>
</sst>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#,##0.00\ _€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3" borderId="1" xfId="0" applyFill="1" applyBorder="1"/>
    <xf numFmtId="3" fontId="0" fillId="0" borderId="1" xfId="0" applyNumberFormat="1" applyBorder="1"/>
    <xf numFmtId="3" fontId="0" fillId="0" borderId="0" xfId="0" applyNumberFormat="1"/>
    <xf numFmtId="3" fontId="1" fillId="0" borderId="1" xfId="0" applyNumberFormat="1" applyFont="1" applyBorder="1"/>
    <xf numFmtId="0" fontId="1" fillId="0" borderId="1" xfId="0" applyFont="1" applyBorder="1"/>
    <xf numFmtId="0" fontId="1" fillId="0" borderId="0" xfId="0" applyFont="1"/>
    <xf numFmtId="3" fontId="0" fillId="3" borderId="1" xfId="0" applyNumberFormat="1" applyFill="1" applyBorder="1"/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/>
    <xf numFmtId="0" fontId="0" fillId="0" borderId="0" xfId="0" applyAlignment="1">
      <alignment horizontal="right"/>
    </xf>
    <xf numFmtId="164" fontId="0" fillId="2" borderId="1" xfId="0" applyNumberFormat="1" applyFill="1" applyBorder="1"/>
    <xf numFmtId="164" fontId="1" fillId="2" borderId="1" xfId="0" applyNumberFormat="1" applyFont="1" applyFill="1" applyBorder="1"/>
    <xf numFmtId="16" fontId="0" fillId="0" borderId="0" xfId="0" applyNumberFormat="1"/>
    <xf numFmtId="165" fontId="2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left" wrapText="1"/>
    </xf>
    <xf numFmtId="165" fontId="2" fillId="0" borderId="0" xfId="0" applyNumberFormat="1" applyFont="1" applyAlignment="1">
      <alignment wrapText="1"/>
    </xf>
    <xf numFmtId="0" fontId="0" fillId="3" borderId="1" xfId="0" applyFont="1" applyFill="1" applyBorder="1"/>
    <xf numFmtId="3" fontId="0" fillId="3" borderId="1" xfId="0" applyNumberFormat="1" applyFont="1" applyFill="1" applyBorder="1" applyAlignment="1">
      <alignment horizontal="right"/>
    </xf>
    <xf numFmtId="3" fontId="0" fillId="4" borderId="1" xfId="0" applyNumberFormat="1" applyFill="1" applyBorder="1"/>
    <xf numFmtId="3" fontId="1" fillId="4" borderId="1" xfId="0" applyNumberFormat="1" applyFont="1" applyFill="1" applyBorder="1"/>
    <xf numFmtId="0" fontId="0" fillId="0" borderId="1" xfId="0" applyBorder="1" applyAlignment="1">
      <alignment horizontal="right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0" fillId="4" borderId="1" xfId="0" applyFill="1" applyBorder="1"/>
    <xf numFmtId="3" fontId="0" fillId="0" borderId="2" xfId="0" applyNumberFormat="1" applyBorder="1"/>
    <xf numFmtId="3" fontId="1" fillId="0" borderId="2" xfId="0" applyNumberFormat="1" applyFont="1" applyBorder="1"/>
    <xf numFmtId="0" fontId="1" fillId="5" borderId="2" xfId="0" applyFont="1" applyFill="1" applyBorder="1" applyAlignment="1">
      <alignment horizontal="center"/>
    </xf>
    <xf numFmtId="3" fontId="0" fillId="4" borderId="2" xfId="0" applyNumberFormat="1" applyFill="1" applyBorder="1"/>
    <xf numFmtId="3" fontId="1" fillId="2" borderId="2" xfId="0" applyNumberFormat="1" applyFont="1" applyFill="1" applyBorder="1"/>
    <xf numFmtId="164" fontId="1" fillId="2" borderId="2" xfId="0" applyNumberFormat="1" applyFont="1" applyFill="1" applyBorder="1"/>
    <xf numFmtId="3" fontId="0" fillId="0" borderId="3" xfId="0" applyNumberFormat="1" applyBorder="1"/>
    <xf numFmtId="3" fontId="1" fillId="0" borderId="3" xfId="0" applyNumberFormat="1" applyFont="1" applyBorder="1"/>
    <xf numFmtId="0" fontId="1" fillId="0" borderId="3" xfId="0" applyFont="1" applyBorder="1"/>
    <xf numFmtId="0" fontId="0" fillId="0" borderId="3" xfId="0" applyBorder="1" applyAlignment="1">
      <alignment horizontal="right"/>
    </xf>
    <xf numFmtId="165" fontId="2" fillId="0" borderId="1" xfId="0" applyNumberFormat="1" applyFont="1" applyBorder="1" applyAlignment="1">
      <alignment horizontal="right" wrapText="1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10DD5-774F-4152-A795-0D2B93C11092}">
  <sheetPr codeName="Sheet11">
    <tabColor rgb="FFFFFF00"/>
  </sheetPr>
  <dimension ref="A1:AR66"/>
  <sheetViews>
    <sheetView tabSelected="1" workbookViewId="0">
      <pane xSplit="4" ySplit="4" topLeftCell="E14" activePane="bottomRight" state="frozen"/>
      <selection pane="topRight" activeCell="C1" sqref="C1"/>
      <selection pane="bottomLeft" activeCell="A5" sqref="A5"/>
      <selection pane="bottomRight" activeCell="C29" sqref="C29"/>
    </sheetView>
  </sheetViews>
  <sheetFormatPr defaultColWidth="8.88671875" defaultRowHeight="14.4" x14ac:dyDescent="0.3"/>
  <cols>
    <col min="1" max="1" width="29.33203125" hidden="1" customWidth="1"/>
    <col min="2" max="2" width="53.77734375" customWidth="1"/>
    <col min="3" max="3" width="10.88671875" customWidth="1"/>
    <col min="4" max="4" width="11.21875" customWidth="1"/>
    <col min="5" max="5" width="12.88671875" customWidth="1"/>
    <col min="6" max="6" width="16.44140625" customWidth="1"/>
    <col min="7" max="7" width="13.6640625" bestFit="1" customWidth="1"/>
    <col min="8" max="8" width="45.33203125" customWidth="1"/>
    <col min="9" max="9" width="12.5546875" bestFit="1" customWidth="1"/>
    <col min="10" max="10" width="49.33203125" customWidth="1"/>
  </cols>
  <sheetData>
    <row r="1" spans="2:12" x14ac:dyDescent="0.3">
      <c r="B1" s="1"/>
      <c r="C1" s="1"/>
      <c r="D1" s="1"/>
      <c r="E1" s="2"/>
      <c r="G1" s="3"/>
      <c r="H1" s="1"/>
      <c r="I1" s="1"/>
      <c r="J1" s="1"/>
    </row>
    <row r="2" spans="2:12" x14ac:dyDescent="0.3">
      <c r="B2" s="44" t="s">
        <v>0</v>
      </c>
      <c r="C2" s="45"/>
      <c r="D2" s="45"/>
      <c r="E2" s="45"/>
      <c r="F2" s="45"/>
      <c r="G2" s="45"/>
      <c r="H2" s="45"/>
      <c r="I2" s="46"/>
      <c r="J2" s="1"/>
    </row>
    <row r="3" spans="2:12" s="7" customFormat="1" x14ac:dyDescent="0.3">
      <c r="B3" s="4"/>
      <c r="C3" s="4"/>
      <c r="D3" s="5"/>
      <c r="E3" s="6"/>
      <c r="F3" s="4"/>
      <c r="G3" s="8"/>
      <c r="H3" s="4"/>
      <c r="I3" s="4"/>
      <c r="J3" s="4"/>
    </row>
    <row r="4" spans="2:12" s="7" customFormat="1" x14ac:dyDescent="0.3">
      <c r="B4" s="30" t="s">
        <v>1</v>
      </c>
      <c r="C4" s="4"/>
      <c r="D4" s="4"/>
      <c r="E4" s="6"/>
      <c r="F4" s="1"/>
      <c r="G4" s="8"/>
      <c r="H4" s="4"/>
      <c r="I4" s="4"/>
    </row>
    <row r="5" spans="2:12" hidden="1" x14ac:dyDescent="0.3">
      <c r="B5" s="1" t="s">
        <v>4</v>
      </c>
      <c r="C5" s="9"/>
      <c r="D5" s="10">
        <v>47560</v>
      </c>
      <c r="E5" s="33">
        <f>+C5-D5</f>
        <v>-47560</v>
      </c>
      <c r="F5" s="1"/>
      <c r="G5" s="39"/>
      <c r="H5" s="10"/>
      <c r="I5" s="1"/>
    </row>
    <row r="6" spans="2:12" hidden="1" x14ac:dyDescent="0.3">
      <c r="B6" s="1" t="s">
        <v>5</v>
      </c>
      <c r="C6" s="9"/>
      <c r="D6" s="10">
        <v>14971</v>
      </c>
      <c r="E6" s="33">
        <f t="shared" ref="E6:E12" si="0">+C6-D6</f>
        <v>-14971</v>
      </c>
      <c r="F6" s="1"/>
      <c r="G6" s="39"/>
      <c r="H6" s="10"/>
      <c r="I6" s="1"/>
    </row>
    <row r="7" spans="2:12" hidden="1" x14ac:dyDescent="0.3">
      <c r="B7" s="1" t="s">
        <v>6</v>
      </c>
      <c r="C7" s="9"/>
      <c r="D7" s="10">
        <v>5000</v>
      </c>
      <c r="E7" s="33">
        <f t="shared" si="0"/>
        <v>-5000</v>
      </c>
      <c r="F7" s="1"/>
      <c r="G7" s="39"/>
      <c r="H7" s="10"/>
      <c r="I7" s="1"/>
    </row>
    <row r="8" spans="2:12" hidden="1" x14ac:dyDescent="0.3">
      <c r="B8" s="1" t="s">
        <v>7</v>
      </c>
      <c r="C8" s="9"/>
      <c r="D8" s="10">
        <v>4500</v>
      </c>
      <c r="E8" s="33">
        <f t="shared" si="0"/>
        <v>-4500</v>
      </c>
      <c r="F8" s="43"/>
      <c r="G8" s="39"/>
      <c r="H8" s="10"/>
      <c r="I8" s="1"/>
    </row>
    <row r="9" spans="2:12" hidden="1" x14ac:dyDescent="0.3">
      <c r="B9" s="1" t="s">
        <v>8</v>
      </c>
      <c r="C9" s="9"/>
      <c r="D9" s="10">
        <v>15956</v>
      </c>
      <c r="E9" s="33">
        <f t="shared" si="0"/>
        <v>-15956</v>
      </c>
      <c r="F9" s="1"/>
      <c r="G9" s="39"/>
      <c r="H9" s="10"/>
      <c r="I9" s="1"/>
    </row>
    <row r="10" spans="2:12" hidden="1" x14ac:dyDescent="0.3">
      <c r="B10" s="1" t="s">
        <v>9</v>
      </c>
      <c r="C10" s="9"/>
      <c r="D10" s="10">
        <v>2500</v>
      </c>
      <c r="E10" s="33">
        <f t="shared" si="0"/>
        <v>-2500</v>
      </c>
      <c r="F10" s="1"/>
      <c r="G10" s="39"/>
      <c r="H10" s="10"/>
      <c r="I10" s="1"/>
    </row>
    <row r="11" spans="2:12" hidden="1" x14ac:dyDescent="0.3">
      <c r="B11" s="1" t="s">
        <v>10</v>
      </c>
      <c r="C11" s="9"/>
      <c r="D11" s="10">
        <v>1878</v>
      </c>
      <c r="E11" s="33">
        <f t="shared" si="0"/>
        <v>-1878</v>
      </c>
      <c r="F11" s="1"/>
      <c r="G11" s="39"/>
      <c r="H11" s="10"/>
      <c r="I11" s="1"/>
    </row>
    <row r="12" spans="2:12" hidden="1" x14ac:dyDescent="0.3">
      <c r="B12" s="1" t="s">
        <v>11</v>
      </c>
      <c r="C12" s="9"/>
      <c r="D12" s="10">
        <v>651</v>
      </c>
      <c r="E12" s="33">
        <f t="shared" si="0"/>
        <v>-651</v>
      </c>
      <c r="F12" s="1"/>
      <c r="G12" s="39"/>
      <c r="H12" s="10"/>
      <c r="I12" s="1"/>
    </row>
    <row r="13" spans="2:12" hidden="1" x14ac:dyDescent="0.3">
      <c r="B13" s="4" t="s">
        <v>12</v>
      </c>
      <c r="C13" s="12">
        <f>SUM(C5:C12)</f>
        <v>0</v>
      </c>
      <c r="D13" s="12">
        <f>SUM(D5:D12)</f>
        <v>93016</v>
      </c>
      <c r="E13" s="34">
        <f t="shared" ref="E13" si="1">SUM(E5:E12)</f>
        <v>-93016</v>
      </c>
      <c r="F13" s="1"/>
      <c r="G13" s="40"/>
      <c r="H13" s="12"/>
      <c r="I13" s="1"/>
      <c r="J13" s="11"/>
      <c r="L13" s="11"/>
    </row>
    <row r="14" spans="2:12" x14ac:dyDescent="0.3">
      <c r="B14" s="31"/>
      <c r="C14" s="30" t="s">
        <v>2</v>
      </c>
      <c r="D14" s="30" t="s">
        <v>13</v>
      </c>
      <c r="E14" s="35" t="s">
        <v>3</v>
      </c>
      <c r="F14" s="1"/>
      <c r="G14" s="3"/>
      <c r="H14" s="12"/>
      <c r="I14" s="1"/>
    </row>
    <row r="15" spans="2:12" s="14" customFormat="1" x14ac:dyDescent="0.3">
      <c r="B15" s="13" t="s">
        <v>30</v>
      </c>
      <c r="C15" s="4"/>
      <c r="D15" s="4"/>
      <c r="E15" s="6"/>
      <c r="F15" s="1"/>
      <c r="G15" s="40"/>
      <c r="H15" s="1"/>
      <c r="I15" s="13"/>
    </row>
    <row r="16" spans="2:12" s="14" customFormat="1" x14ac:dyDescent="0.3">
      <c r="B16" s="1" t="s">
        <v>31</v>
      </c>
      <c r="C16" s="26">
        <v>2752</v>
      </c>
      <c r="D16" s="10">
        <v>24000</v>
      </c>
      <c r="E16" s="33">
        <f t="shared" ref="E16:E26" si="2">+C16-D16</f>
        <v>-21248</v>
      </c>
      <c r="F16" s="1"/>
      <c r="G16" s="41"/>
      <c r="H16" s="4"/>
      <c r="I16" s="13"/>
    </row>
    <row r="17" spans="2:10" x14ac:dyDescent="0.3">
      <c r="B17" s="13" t="s">
        <v>14</v>
      </c>
      <c r="C17" s="25">
        <v>71.97</v>
      </c>
      <c r="D17" s="10">
        <v>5000</v>
      </c>
      <c r="E17" s="33">
        <f t="shared" si="2"/>
        <v>-4928.03</v>
      </c>
      <c r="F17" s="1"/>
      <c r="G17" s="8"/>
      <c r="H17" s="4"/>
      <c r="I17" s="1"/>
    </row>
    <row r="18" spans="2:10" x14ac:dyDescent="0.3">
      <c r="B18" s="13" t="s">
        <v>22</v>
      </c>
      <c r="C18" s="25"/>
      <c r="D18" s="10"/>
      <c r="E18" s="33"/>
      <c r="F18" s="1"/>
      <c r="G18" s="42"/>
      <c r="H18" s="10"/>
      <c r="I18" s="1"/>
    </row>
    <row r="19" spans="2:10" s="14" customFormat="1" x14ac:dyDescent="0.3">
      <c r="B19" s="1" t="s">
        <v>23</v>
      </c>
      <c r="C19" s="15">
        <v>2790</v>
      </c>
      <c r="D19" s="10">
        <v>4000</v>
      </c>
      <c r="E19" s="33">
        <f t="shared" si="2"/>
        <v>-1210</v>
      </c>
      <c r="F19" s="1"/>
      <c r="G19" s="42"/>
      <c r="H19" s="10"/>
      <c r="I19" s="13"/>
    </row>
    <row r="20" spans="2:10" x14ac:dyDescent="0.3">
      <c r="B20" s="1" t="s">
        <v>24</v>
      </c>
      <c r="C20" s="9">
        <v>241.74</v>
      </c>
      <c r="D20" s="10">
        <v>5100</v>
      </c>
      <c r="E20" s="33">
        <f t="shared" si="2"/>
        <v>-4858.26</v>
      </c>
      <c r="F20" s="1"/>
      <c r="G20" s="42"/>
      <c r="H20" s="10"/>
      <c r="I20" s="1"/>
    </row>
    <row r="21" spans="2:10" x14ac:dyDescent="0.3">
      <c r="B21" s="13" t="s">
        <v>25</v>
      </c>
      <c r="C21" s="9"/>
      <c r="D21" s="10"/>
      <c r="E21" s="33"/>
      <c r="F21" s="1"/>
      <c r="G21" s="42"/>
      <c r="H21" s="10"/>
      <c r="I21" s="1"/>
    </row>
    <row r="22" spans="2:10" x14ac:dyDescent="0.3">
      <c r="B22" s="1" t="s">
        <v>26</v>
      </c>
      <c r="C22" s="15">
        <v>2500</v>
      </c>
      <c r="D22" s="10">
        <v>4300</v>
      </c>
      <c r="E22" s="33">
        <f t="shared" si="2"/>
        <v>-1800</v>
      </c>
      <c r="F22" s="1"/>
      <c r="G22" s="42"/>
      <c r="H22" s="10"/>
      <c r="I22" s="1"/>
    </row>
    <row r="23" spans="2:10" x14ac:dyDescent="0.3">
      <c r="B23" s="1" t="s">
        <v>27</v>
      </c>
      <c r="C23" s="9">
        <v>154</v>
      </c>
      <c r="D23" s="10">
        <v>33000</v>
      </c>
      <c r="E23" s="33">
        <f t="shared" si="2"/>
        <v>-32846</v>
      </c>
      <c r="F23" s="1"/>
      <c r="G23" s="42"/>
      <c r="H23" s="10"/>
      <c r="I23" s="1"/>
    </row>
    <row r="24" spans="2:10" x14ac:dyDescent="0.3">
      <c r="B24" s="32" t="s">
        <v>28</v>
      </c>
      <c r="C24" s="9">
        <v>425</v>
      </c>
      <c r="D24" s="27">
        <v>33383</v>
      </c>
      <c r="E24" s="36">
        <f t="shared" si="2"/>
        <v>-32958</v>
      </c>
      <c r="F24" s="1"/>
      <c r="G24" s="42"/>
      <c r="H24" s="10"/>
      <c r="I24" s="1"/>
    </row>
    <row r="25" spans="2:10" x14ac:dyDescent="0.3">
      <c r="B25" s="1" t="s">
        <v>29</v>
      </c>
      <c r="C25" s="15">
        <v>3385</v>
      </c>
      <c r="D25" s="10">
        <v>14950</v>
      </c>
      <c r="E25" s="33">
        <f t="shared" si="2"/>
        <v>-11565</v>
      </c>
      <c r="F25" s="1"/>
      <c r="G25" s="42"/>
      <c r="H25" s="10"/>
      <c r="I25" s="1"/>
    </row>
    <row r="26" spans="2:10" x14ac:dyDescent="0.3">
      <c r="B26" s="13" t="s">
        <v>32</v>
      </c>
      <c r="C26" s="9">
        <v>0</v>
      </c>
      <c r="D26" s="10">
        <v>1000</v>
      </c>
      <c r="E26" s="33">
        <f t="shared" si="2"/>
        <v>-1000</v>
      </c>
      <c r="F26" s="1"/>
      <c r="G26" s="42"/>
      <c r="H26" s="10"/>
      <c r="I26" s="1"/>
    </row>
    <row r="27" spans="2:10" x14ac:dyDescent="0.3">
      <c r="B27" s="13" t="s">
        <v>15</v>
      </c>
      <c r="C27" s="15">
        <v>21124</v>
      </c>
      <c r="D27" s="10">
        <v>62919</v>
      </c>
      <c r="E27" s="33">
        <f t="shared" ref="E27:E28" si="3">+C27-D27</f>
        <v>-41795</v>
      </c>
      <c r="F27" s="1"/>
      <c r="G27" s="42"/>
      <c r="H27" s="10"/>
      <c r="I27" s="1"/>
    </row>
    <row r="28" spans="2:10" x14ac:dyDescent="0.3">
      <c r="B28" s="13" t="s">
        <v>33</v>
      </c>
      <c r="C28" s="15">
        <v>1000</v>
      </c>
      <c r="D28" s="10">
        <v>0</v>
      </c>
      <c r="E28" s="33">
        <f t="shared" si="3"/>
        <v>1000</v>
      </c>
      <c r="F28" s="1"/>
      <c r="G28" s="42"/>
      <c r="H28" s="10"/>
      <c r="I28" s="1"/>
    </row>
    <row r="29" spans="2:10" x14ac:dyDescent="0.3">
      <c r="B29" s="16" t="s">
        <v>12</v>
      </c>
      <c r="C29" s="17">
        <f>SUM(C16:C28)</f>
        <v>34443.71</v>
      </c>
      <c r="D29" s="17">
        <f>SUM(D16:D28)</f>
        <v>187652</v>
      </c>
      <c r="E29" s="37">
        <f>SUM(E16:E28)</f>
        <v>-153208.29</v>
      </c>
      <c r="F29" s="1"/>
      <c r="G29" s="42"/>
      <c r="H29" s="10"/>
      <c r="I29" s="1"/>
    </row>
    <row r="30" spans="2:10" x14ac:dyDescent="0.3">
      <c r="B30" s="16" t="s">
        <v>21</v>
      </c>
      <c r="C30" s="20"/>
      <c r="D30" s="20"/>
      <c r="E30" s="38"/>
      <c r="F30" s="1"/>
      <c r="G30" s="42"/>
      <c r="H30" s="10"/>
      <c r="I30" s="1"/>
    </row>
    <row r="31" spans="2:10" x14ac:dyDescent="0.3">
      <c r="B31" s="21"/>
      <c r="F31" s="11"/>
      <c r="H31" s="29"/>
      <c r="I31" s="10"/>
      <c r="J31" s="1"/>
    </row>
    <row r="32" spans="2:10" x14ac:dyDescent="0.3">
      <c r="F32" s="11"/>
      <c r="H32" s="29"/>
      <c r="I32" s="10"/>
      <c r="J32" s="1"/>
    </row>
    <row r="33" spans="1:11" x14ac:dyDescent="0.3">
      <c r="F33" s="11"/>
      <c r="H33" s="29"/>
      <c r="I33" s="10"/>
      <c r="J33" s="1"/>
    </row>
    <row r="34" spans="1:11" x14ac:dyDescent="0.3">
      <c r="F34" s="11"/>
      <c r="H34" s="29"/>
      <c r="I34" s="10"/>
      <c r="J34" s="1"/>
    </row>
    <row r="35" spans="1:11" x14ac:dyDescent="0.3">
      <c r="C35" s="22"/>
      <c r="E35" s="22"/>
      <c r="F35" s="11"/>
      <c r="H35" s="27"/>
      <c r="I35" s="27"/>
      <c r="J35" s="1"/>
    </row>
    <row r="36" spans="1:11" x14ac:dyDescent="0.3">
      <c r="F36" s="11"/>
      <c r="H36" s="27"/>
      <c r="I36" s="27"/>
      <c r="J36" s="1"/>
    </row>
    <row r="37" spans="1:11" x14ac:dyDescent="0.3">
      <c r="B37" s="23"/>
      <c r="D37" s="22"/>
      <c r="F37" s="11"/>
      <c r="H37" s="27"/>
      <c r="I37" s="27"/>
      <c r="J37" s="1"/>
    </row>
    <row r="38" spans="1:11" x14ac:dyDescent="0.3">
      <c r="F38" s="11"/>
      <c r="H38" s="27"/>
      <c r="I38" s="27"/>
      <c r="J38" s="10"/>
      <c r="K38" s="11"/>
    </row>
    <row r="39" spans="1:11" x14ac:dyDescent="0.3">
      <c r="F39" s="11"/>
      <c r="H39" s="28"/>
      <c r="I39" s="28"/>
      <c r="J39" s="1"/>
    </row>
    <row r="40" spans="1:11" x14ac:dyDescent="0.3">
      <c r="F40" s="11"/>
      <c r="H40" s="19" t="e">
        <f>SUM(#REF!)</f>
        <v>#REF!</v>
      </c>
      <c r="I40" s="19" t="e">
        <f>SUM(#REF!)</f>
        <v>#REF!</v>
      </c>
      <c r="J40" s="1"/>
    </row>
    <row r="41" spans="1:11" x14ac:dyDescent="0.3">
      <c r="A41" t="s">
        <v>16</v>
      </c>
      <c r="F41" s="11"/>
      <c r="H41" s="20" t="e">
        <f>+H40+H39</f>
        <v>#REF!</v>
      </c>
      <c r="I41" s="20" t="e">
        <f>+I40+I39</f>
        <v>#REF!</v>
      </c>
      <c r="J41" s="1"/>
    </row>
    <row r="42" spans="1:11" x14ac:dyDescent="0.3">
      <c r="A42" t="s">
        <v>17</v>
      </c>
    </row>
    <row r="43" spans="1:11" x14ac:dyDescent="0.3">
      <c r="A43" t="s">
        <v>17</v>
      </c>
    </row>
    <row r="44" spans="1:11" x14ac:dyDescent="0.3">
      <c r="A44" t="s">
        <v>17</v>
      </c>
      <c r="F44" s="22"/>
    </row>
    <row r="45" spans="1:11" x14ac:dyDescent="0.3">
      <c r="A45" t="s">
        <v>17</v>
      </c>
    </row>
    <row r="46" spans="1:11" x14ac:dyDescent="0.3">
      <c r="A46" t="s">
        <v>17</v>
      </c>
      <c r="H46" s="22"/>
    </row>
    <row r="47" spans="1:11" x14ac:dyDescent="0.3">
      <c r="A47" t="s">
        <v>17</v>
      </c>
    </row>
    <row r="48" spans="1:11" x14ac:dyDescent="0.3">
      <c r="A48" t="s">
        <v>17</v>
      </c>
      <c r="H48" s="22"/>
      <c r="I48" s="24"/>
      <c r="J48" s="22"/>
    </row>
    <row r="49" spans="1:10" x14ac:dyDescent="0.3">
      <c r="A49" t="s">
        <v>17</v>
      </c>
    </row>
    <row r="50" spans="1:10" x14ac:dyDescent="0.3">
      <c r="A50" t="s">
        <v>17</v>
      </c>
    </row>
    <row r="51" spans="1:10" x14ac:dyDescent="0.3">
      <c r="A51" t="s">
        <v>17</v>
      </c>
    </row>
    <row r="52" spans="1:10" x14ac:dyDescent="0.3">
      <c r="A52" t="s">
        <v>17</v>
      </c>
    </row>
    <row r="53" spans="1:10" x14ac:dyDescent="0.3">
      <c r="A53" t="s">
        <v>17</v>
      </c>
    </row>
    <row r="54" spans="1:10" s="14" customFormat="1" x14ac:dyDescent="0.3">
      <c r="A54" t="s">
        <v>17</v>
      </c>
      <c r="B54"/>
      <c r="C54"/>
      <c r="D54"/>
      <c r="E54"/>
      <c r="F54"/>
      <c r="G54"/>
      <c r="H54"/>
      <c r="I54"/>
      <c r="J54"/>
    </row>
    <row r="55" spans="1:10" s="14" customFormat="1" x14ac:dyDescent="0.3">
      <c r="A55" s="18" t="s">
        <v>18</v>
      </c>
      <c r="B55"/>
      <c r="C55"/>
      <c r="D55"/>
      <c r="E55"/>
      <c r="F55"/>
      <c r="G55"/>
      <c r="H55"/>
      <c r="I55"/>
      <c r="J55"/>
    </row>
    <row r="56" spans="1:10" x14ac:dyDescent="0.3">
      <c r="A56" t="s">
        <v>19</v>
      </c>
    </row>
    <row r="57" spans="1:10" x14ac:dyDescent="0.3">
      <c r="A57" t="s">
        <v>20</v>
      </c>
    </row>
    <row r="66" spans="11:44" x14ac:dyDescent="0.3">
      <c r="K66" s="22"/>
      <c r="L66" s="24"/>
      <c r="M66" s="22"/>
      <c r="N66" s="22"/>
      <c r="O66" s="24"/>
      <c r="P66" s="22"/>
      <c r="Q66" s="22"/>
      <c r="R66" s="24"/>
      <c r="S66" s="22"/>
      <c r="T66" s="22"/>
      <c r="U66" s="24"/>
      <c r="V66" s="22"/>
      <c r="W66" s="22"/>
      <c r="X66" s="24"/>
      <c r="Y66" s="22"/>
      <c r="Z66" s="22"/>
      <c r="AA66" s="24"/>
      <c r="AB66" s="22"/>
      <c r="AC66" s="22"/>
      <c r="AD66" s="24"/>
      <c r="AE66" s="22"/>
      <c r="AF66" s="22"/>
      <c r="AG66" s="24"/>
      <c r="AH66" s="22"/>
      <c r="AI66" s="22"/>
      <c r="AJ66" s="24"/>
      <c r="AK66" s="22"/>
      <c r="AL66" s="22"/>
      <c r="AM66" s="22"/>
      <c r="AN66" s="22"/>
      <c r="AO66" s="22"/>
      <c r="AP66" s="22"/>
      <c r="AQ66" s="22"/>
      <c r="AR66" s="22"/>
    </row>
  </sheetData>
  <mergeCells count="1">
    <mergeCell ref="B2:I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HFC - David</dc:creator>
  <cp:lastModifiedBy>saman</cp:lastModifiedBy>
  <dcterms:created xsi:type="dcterms:W3CDTF">2021-01-27T23:44:54Z</dcterms:created>
  <dcterms:modified xsi:type="dcterms:W3CDTF">2021-02-22T21:48:32Z</dcterms:modified>
</cp:coreProperties>
</file>